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8/PAGO 8/"/>
    </mc:Choice>
  </mc:AlternateContent>
  <xr:revisionPtr revIDLastSave="0" documentId="8_{E1C7FDB9-92B8-4E0D-A0CD-12E9A6D15D6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Datos!$A$1:$AB$16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<sst xmlns="http://schemas.openxmlformats.org/spreadsheetml/2006/main" count="716" uniqueCount="318">
  <si>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</si>
  <si>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</si>
  <si>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</si>
  <si>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</si>
  <si>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</si>
  <si>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</si>
  <si>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</si>
  <si>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</si>
  <si>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</si>
  <si>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</si>
  <si>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</si>
  <si>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</si>
  <si>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</si>
  <si>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</si>
  <si>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</si>
  <si>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</si>
  <si>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</si>
  <si>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</si>
  <si>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</si>
  <si>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</si>
  <si>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</si>
  <si>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</si>
  <si>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</si>
  <si>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</si>
  <si>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</si>
  <si>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</si>
  <si>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</si>
  <si>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</si>
  <si>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</si>
  <si>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</si>
  <si>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</si>
  <si>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</si>
  <si>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</si>
  <si>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</si>
  <si>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</si>
  <si>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</si>
  <si>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</si>
  <si>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</si>
  <si>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</si>
  <si>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</si>
  <si>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</si>
  <si>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</si>
  <si>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</si>
  <si>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</si>
  <si>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</si>
  <si>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</si>
  <si>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</si>
  <si>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</si>
  <si>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</si>
  <si>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</si>
  <si>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</si>
  <si>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</si>
  <si>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</si>
  <si>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</si>
  <si>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</si>
  <si>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</si>
  <si>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</si>
  <si>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</si>
  <si>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</si>
  <si>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</si>
  <si>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</si>
  <si>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</si>
  <si>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</si>
  <si>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</si>
  <si>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</si>
  <si>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</si>
  <si>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</si>
  <si>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</si>
  <si>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</si>
  <si>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</si>
  <si>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</si>
  <si>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</si>
  <si>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</si>
  <si>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</si>
  <si>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</si>
  <si>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</si>
  <si>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</si>
  <si>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</si>
  <si>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</si>
  <si>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</si>
  <si>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</si>
  <si>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</si>
  <si>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</si>
  <si>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</si>
  <si>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</si>
  <si>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</si>
  <si>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</si>
  <si>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</si>
  <si>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</si>
  <si>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</si>
  <si>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</si>
  <si>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</si>
  <si>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</si>
  <si>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</si>
  <si>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</si>
  <si>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</si>
  <si>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</si>
  <si>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</si>
  <si>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</si>
  <si>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</si>
  <si>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</si>
  <si>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</si>
  <si>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</si>
  <si>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</si>
  <si>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</si>
  <si>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</si>
  <si>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</si>
  <si>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</si>
  <si>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</si>
  <si>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</si>
  <si>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</si>
  <si>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</si>
  <si>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</si>
  <si>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</si>
  <si>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</si>
  <si>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</si>
  <si>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</si>
  <si>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</si>
  <si>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</si>
  <si>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</si>
  <si>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</si>
  <si>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</si>
  <si>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</si>
  <si>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</si>
  <si>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</si>
  <si>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</si>
  <si>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</si>
  <si>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</si>
  <si>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</si>
  <si>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</si>
  <si>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</si>
  <si>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</si>
  <si>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</si>
  <si>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</si>
  <si>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</si>
  <si>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</si>
  <si>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</si>
  <si>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</si>
  <si>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</si>
  <si>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</si>
  <si>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</si>
  <si>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</si>
  <si>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</si>
  <si>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</si>
  <si>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</si>
  <si>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</si>
  <si>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</si>
  <si>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</si>
  <si>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</si>
  <si>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</si>
  <si>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</si>
  <si>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</si>
  <si>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</si>
  <si>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</si>
  <si>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</si>
  <si>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</si>
  <si>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</si>
  <si>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</si>
  <si>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</si>
  <si>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</si>
  <si>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</si>
  <si>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</si>
  <si>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</si>
  <si>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</si>
  <si>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</si>
  <si>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</si>
  <si>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</si>
  <si>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</si>
  <si>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</si>
  <si>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</si>
  <si>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</si>
  <si>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</si>
  <si>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</si>
  <si>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</si>
  <si>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</si>
  <si>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</si>
  <si>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</si>
  <si>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</si>
  <si>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</si>
  <si>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</si>
  <si>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</si>
  <si>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</si>
  <si>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</si>
  <si>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</si>
  <si>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</si>
  <si>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</si>
  <si>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</si>
  <si>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</si>
  <si>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</si>
  <si>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</si>
  <si>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</si>
  <si>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</si>
  <si>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</si>
  <si>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</si>
  <si>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</si>
  <si>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</si>
  <si>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</si>
  <si>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</si>
  <si>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</si>
  <si>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</si>
  <si>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</si>
  <si>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</si>
  <si>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</si>
  <si>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</si>
  <si>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</si>
  <si>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</si>
  <si>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</si>
  <si>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</si>
  <si>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</si>
  <si>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</si>
  <si>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</si>
  <si>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</si>
  <si>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</si>
  <si>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</si>
  <si>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</si>
  <si>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</si>
  <si>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</si>
  <si>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</si>
  <si>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</si>
  <si>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</si>
  <si>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</si>
  <si>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</si>
  <si>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</si>
  <si>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</si>
  <si>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</si>
  <si>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</si>
  <si>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</si>
  <si>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</si>
  <si>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</si>
  <si>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</si>
  <si>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</si>
  <si>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</si>
  <si>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</si>
  <si>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</si>
  <si>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</si>
  <si>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</si>
  <si>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</si>
  <si>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</si>
  <si>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</si>
  <si>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12/05/2026</t>
  </si>
  <si>
    <t>SABANA</t>
  </si>
  <si>
    <t>BOGOTÁ, D.C.</t>
  </si>
  <si>
    <t>Combustibles</t>
  </si>
  <si>
    <t>Bogotá</t>
  </si>
  <si>
    <t>En línea</t>
  </si>
  <si>
    <t>11/05/2026</t>
  </si>
  <si>
    <t>06/05/2026</t>
  </si>
  <si>
    <t>08/05/2026</t>
  </si>
  <si>
    <t>05/05/2026</t>
  </si>
  <si>
    <t>09/05/2026</t>
  </si>
  <si>
    <t>07:23</t>
  </si>
  <si>
    <t>16:10</t>
  </si>
  <si>
    <t>19:28</t>
  </si>
  <si>
    <t>07:38</t>
  </si>
  <si>
    <t>11:08</t>
  </si>
  <si>
    <t>19:37</t>
  </si>
  <si>
    <t>14:16</t>
  </si>
  <si>
    <t>05226616</t>
  </si>
  <si>
    <t>EDS JAVERIANA</t>
  </si>
  <si>
    <t>OBH309</t>
  </si>
  <si>
    <t>0040009292</t>
  </si>
  <si>
    <t>OC 161352</t>
  </si>
  <si>
    <t>264874</t>
  </si>
  <si>
    <t>16:29</t>
  </si>
  <si>
    <t>011050599</t>
  </si>
  <si>
    <t>05:38</t>
  </si>
  <si>
    <t>EDS CENTRO BOGOTA</t>
  </si>
  <si>
    <t>OBI772</t>
  </si>
  <si>
    <t>302610</t>
  </si>
  <si>
    <t>011056436</t>
  </si>
  <si>
    <t>OBG442</t>
  </si>
  <si>
    <t>180104</t>
  </si>
  <si>
    <t>011051908</t>
  </si>
  <si>
    <t>OBI720</t>
  </si>
  <si>
    <t>230841</t>
  </si>
  <si>
    <t>05:54</t>
  </si>
  <si>
    <t>18:39</t>
  </si>
  <si>
    <t>011053874</t>
  </si>
  <si>
    <t>OKZ959</t>
  </si>
  <si>
    <t>177346</t>
  </si>
  <si>
    <t>13:07</t>
  </si>
  <si>
    <t>07:55</t>
  </si>
  <si>
    <t>011055143</t>
  </si>
  <si>
    <t>OLO562</t>
  </si>
  <si>
    <t>151416</t>
  </si>
  <si>
    <t>07:10</t>
  </si>
  <si>
    <t>011053249</t>
  </si>
  <si>
    <t>OLM971</t>
  </si>
  <si>
    <t>190454</t>
  </si>
  <si>
    <t>011053381</t>
  </si>
  <si>
    <t>303075</t>
  </si>
  <si>
    <t>02718756</t>
  </si>
  <si>
    <t>OLM972</t>
  </si>
  <si>
    <t>169266</t>
  </si>
  <si>
    <t>011052999</t>
  </si>
  <si>
    <t>OKZ914</t>
  </si>
  <si>
    <t>118450</t>
  </si>
  <si>
    <t>06:59</t>
  </si>
  <si>
    <t>011051380</t>
  </si>
  <si>
    <t>302865</t>
  </si>
  <si>
    <t>011050669</t>
  </si>
  <si>
    <t>173883</t>
  </si>
  <si>
    <t>02718053</t>
  </si>
  <si>
    <t>OBI768</t>
  </si>
  <si>
    <t>273915</t>
  </si>
  <si>
    <t>05223699</t>
  </si>
  <si>
    <t>264600</t>
  </si>
  <si>
    <t>05224971</t>
  </si>
  <si>
    <t>OLO563</t>
  </si>
  <si>
    <t>147572</t>
  </si>
  <si>
    <t>Precio Especial</t>
  </si>
  <si>
    <t>5 AL 12 DE MAYO</t>
  </si>
  <si>
    <t>BOGOTA DISTRITO CAPITAL</t>
  </si>
  <si>
    <t>key</t>
  </si>
  <si>
    <t>9019704029 </t>
  </si>
  <si>
    <t>Total OC 161352</t>
  </si>
  <si>
    <t>1000800910391111</t>
  </si>
  <si>
    <t>1000800910691111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</si>
</sst>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18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30" fillId="0" borderId="17" xfId="0" applyFont="1" applyBorder="1"/>
    <xf numFmtId="0" fontId="27" fillId="0" borderId="27" xfId="0" applyFont="1" applyBorder="1"/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0" fontId="29" fillId="25" borderId="20" xfId="0" applyFont="1" applyFill="1" applyBorder="1"/>
    <xf numFmtId="0" fontId="29" fillId="25" borderId="12" xfId="0" applyFont="1" applyFill="1" applyBorder="1"/>
    <xf numFmtId="166" fontId="27" fillId="0" borderId="11" xfId="0" applyNumberFormat="1" applyFont="1" applyBorder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horizont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158.666198842591" createdVersion="8" refreshedVersion="8" minRefreshableVersion="3" recordCount="15" xr:uid="{9B06E419-3FE6-40F1-A654-D7603F228B92}">
  <cacheSource type="worksheet">
    <worksheetSource ref="A1:AA16" sheet="Datos"/>
  </cacheSource>
  <cacheFields count="27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8">
        <s v="OC 161352"/>
        <s v="OC 149030 OPERATIVOS - SSCJ" u="1"/>
        <s v="OC 161324 SDM-OPERATIVOS" u="1"/>
        <s v="BOMBEROS BOGOTA UAECOB OC 150023" u="1"/>
        <s v="OC 161326 SDM-GRUPO GUIA" u="1"/>
        <s v="PERSONERIA BTA OC 162954" u="1"/>
        <s v="OC 156635 SEC DIST PLANEACION" u="1"/>
        <s v="OC 161325 SDM-ADMINISTRATIVOS" u="1"/>
        <s v="OC 160094" u="1"/>
        <s v="SEC DE EDU OC 129184" u="1"/>
        <s v="OC 149276 FDL CIUDAD BOLIVAR" u="1"/>
        <s v="OC 142611 ADMINISTRATIVOS-SEC DIST SEG" u="1"/>
        <s v="OC 159700 FDL Sumapaz" u="1"/>
        <s v="OC 157673 FDL BOSA" u="1"/>
        <s v="OC 161176 FDL BARRIOS UNIDOS" u="1"/>
        <s v="FDL SANTAFE OC  OC 153263" u="1"/>
        <s v="Oferta No. 999-2026" u="1"/>
        <s v="BOMBEROS OC 161584" u="1"/>
      </sharedItems>
    </cacheField>
    <cacheField name="Ciudad" numFmtId="0">
      <sharedItems/>
    </cacheField>
    <cacheField name="Categoría" numFmtId="0">
      <sharedItems count="1">
        <s v="A"/>
      </sharedItems>
    </cacheField>
    <cacheField name="Producto" numFmtId="0">
      <sharedItems count="3">
        <s v="A.C.P.M."/>
        <s v="CORRIENTE"/>
        <s v="EXTRA" u="1"/>
      </sharedItems>
    </cacheField>
    <cacheField name="Total Venta" numFmtId="164">
      <sharedItems containsSemiMixedTypes="0" containsString="0" containsNumber="1" minValue="26497.919999999998" maxValue="194929.8"/>
    </cacheField>
    <cacheField name="Volumen" numFmtId="168">
      <sharedItems containsSemiMixedTypes="0" containsString="0" containsNumber="1" minValue="2.3679999999999999" maxValue="17.420000000000002"/>
    </cacheField>
    <cacheField name="Precio" numFmtId="164">
      <sharedItems containsSemiMixedTypes="0" containsString="0" containsNumber="1" containsInteger="1" minValue="11190" maxValue="15640"/>
    </cacheField>
    <cacheField name="key" numFmtId="164">
      <sharedItems/>
    </cacheField>
    <cacheField name="Precio Facturado" numFmtId="164">
      <sharedItems containsSemiMixedTypes="0" containsString="0" containsNumber="1" containsInteger="1" minValue="11190" maxValue="15640"/>
    </cacheField>
    <cacheField name="Precio Especial" numFmtId="164">
      <sharedItems containsSemiMixedTypes="0" containsString="0" containsNumber="1" minValue="11582.84" maxValue="16473.919999999998"/>
    </cacheField>
    <cacheField name="Valor Factura" numFmtId="164">
      <sharedItems containsSemiMixedTypes="0" containsString="0" containsNumber="1" minValue="27428.165119999998" maxValue="201773.07280000002"/>
    </cacheField>
    <cacheField name="Estación de Servicio" numFmtId="0">
      <sharedItems count="57">
        <s v="EDS CENTRO BOGOTA"/>
        <s v="EDS JAVERIANA"/>
        <s v="EDS SANTANDER" u="1"/>
        <s v="EDS TERPEL CARRERA" u="1"/>
        <s v="EDS ENGATIVA" u="1"/>
        <s v="EDS PRIMERA DE MAYO" u="1"/>
        <s v="EDS LA CONEJERA" u="1"/>
        <s v="EDS LA 49" u="1"/>
        <s v="EDS EL DORADO OPAIN" u="1"/>
        <s v="EDS TERPEL PONTEVEDRA" u="1"/>
        <s v="EDS AVENIDA BOYACA SUR" u="1"/>
        <s v="EDS LA ESTRELLITA" u="1"/>
        <s v="EDS VILLA ALSACIA" u="1"/>
        <s v="EDS EL GANADERO" u="1"/>
        <s v="EDS BETANIA" u="1"/>
        <s v="EDS EL TRIANGULO BOGOTA -OT" u="1"/>
        <s v="EDS BUENOS AIRES" u="1"/>
        <s v="EDS LA JUANA" u="1"/>
        <s v="EDS VILLA CLAUDIA" u="1"/>
        <s v="EDS LAS VEGAS" u="1"/>
        <s v="EDS LOS ABUELOS" u="1"/>
        <s v="EDS PASEO LA 15" u="1"/>
        <s v="EDS INCOCENTRO" u="1"/>
        <s v="EDS CARRERA 10" u="1"/>
        <s v="EDS MATATIGRES" u="1"/>
        <s v="EDS ALTAMIRA" u="1"/>
        <s v="EDS TERPEL SAN ANDRES" u="1"/>
        <s v="EDS AMERICAS BOGOTA" u="1"/>
        <s v="EDS ICOTRANS" u="1"/>
        <s v="EDS TERPEL LA MARIANA" u="1"/>
        <s v="EDS COLON" u="1"/>
        <s v="EDS PASADENA" u="1"/>
        <s v="EDS PALOQUEMAO" u="1"/>
        <s v="EDS JUAN MARTIN" u="1"/>
        <s v="EDS MOTOMART" u="1"/>
        <s v="EDS LAS VILLAS PROPIA" u="1"/>
        <s v="EDS PALMAS" u="1"/>
        <s v="EDS COMPOSTELA" u="1"/>
        <s v="EDS CALLE 13" u="1"/>
        <s v="EDS CALLE 127 (PLAZA 127)" u="1"/>
        <s v="EDS AVDA BOYACA" u="1"/>
        <s v="EDS TERPEL AVENIDA 28" u="1"/>
        <s v="EDS TRINIDAD" u="1"/>
        <s v="EDS TERPEL LA BOGOTANA" u="1"/>
        <s v="EDS FONTIBON" u="1"/>
        <s v="EDS CONTADOR" u="1"/>
        <s v="EDS CALASANZ" u="1"/>
        <s v="EDS ROOSVELT" u="1"/>
        <s v="EDS CRUZ ROJA" u="1"/>
        <s v="EDS SAN PATRICIO OT" u="1"/>
        <s v="EDS PORTAL DE ALAMOS" u="1"/>
        <s v="EDS TERMINAL BOGOTA" u="1"/>
        <s v="EDS LA FLORIDA" u="1"/>
        <s v="EDS PRADERA AV 68" u="1"/>
        <s v="EDS TERPEL AVENIDA PRADILLA" u="1"/>
        <s v="EDS CHUSACA" u="1"/>
        <s v="EDS CALLE 80" u="1"/>
      </sharedItems>
    </cacheField>
    <cacheField name="Corte" numFmtId="0">
      <sharedItems count="2">
        <s v="5 AL 12 DE MAYO"/>
        <s v="30 DE ABRIL" u="1"/>
      </sharedItems>
    </cacheField>
    <cacheField name="Factura" numFmtId="0">
      <sharedItems containsMixedTypes="1" containsNumber="1" containsInteger="1" minValue="9019703995" maxValue="9019704043" count="7">
        <s v="9019704029 "/>
        <n v="9019703995" u="1"/>
        <n v="9019704039" u="1"/>
        <n v="9019704043" u="1"/>
        <n v="9019704023" u="1"/>
        <n v="9019704036" u="1"/>
        <n v="9019704005"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011050599"/>
    <s v="05/05/2026"/>
    <s v="05:38"/>
    <s v="OBI772"/>
    <x v="0"/>
    <s v="BOGOTÁ, D.C."/>
    <x v="0"/>
    <x v="0"/>
    <n v="26497.919999999998"/>
    <n v="2.3679999999999999"/>
    <n v="11190"/>
    <s v="1000800910391111"/>
    <n v="11190"/>
    <n v="11582.84"/>
    <n v="27428.165119999998"/>
    <x v="0"/>
    <x v="0"/>
    <x v="0"/>
    <n v="1111"/>
    <n v="10008009"/>
    <s v="SABANA"/>
    <n v="1039"/>
    <s v="Combustibles"/>
    <s v="0040009292"/>
    <s v="Bogotá"/>
    <s v="302610"/>
    <s v="En línea"/>
  </r>
  <r>
    <s v="011050669"/>
    <s v="05/05/2026"/>
    <s v="07:55"/>
    <s v="OBG442"/>
    <x v="0"/>
    <s v="BOGOTÁ, D.C."/>
    <x v="0"/>
    <x v="0"/>
    <n v="109225.59"/>
    <n v="9.7609999999999992"/>
    <n v="11190"/>
    <s v="1000800910391111"/>
    <n v="11190"/>
    <n v="11582.84"/>
    <n v="113060.10123999999"/>
    <x v="0"/>
    <x v="0"/>
    <x v="0"/>
    <n v="1111"/>
    <n v="10008009"/>
    <s v="SABANA"/>
    <n v="1039"/>
    <s v="Combustibles"/>
    <s v="0040009292"/>
    <s v="Bogotá"/>
    <s v="173883"/>
    <s v="En línea"/>
  </r>
  <r>
    <s v="05223699"/>
    <s v="06/05/2026"/>
    <s v="06:59"/>
    <s v="OBH309"/>
    <x v="0"/>
    <s v="BOGOTÁ, D.C."/>
    <x v="0"/>
    <x v="1"/>
    <n v="144185.16"/>
    <n v="9.2189999999999994"/>
    <n v="15640"/>
    <s v="1000800910691111"/>
    <n v="15640"/>
    <n v="16473.919999999998"/>
    <n v="151873.06847999999"/>
    <x v="1"/>
    <x v="0"/>
    <x v="0"/>
    <n v="1111"/>
    <n v="10008009"/>
    <s v="SABANA"/>
    <n v="1069"/>
    <s v="Combustibles"/>
    <s v="0040009292"/>
    <s v="Bogotá"/>
    <s v="264600"/>
    <s v="En línea"/>
  </r>
  <r>
    <s v="011051380"/>
    <s v="06/05/2026"/>
    <s v="07:23"/>
    <s v="OBI772"/>
    <x v="0"/>
    <s v="BOGOTÁ, D.C."/>
    <x v="0"/>
    <x v="0"/>
    <n v="92865.81"/>
    <n v="8.2989999999999995"/>
    <n v="11190"/>
    <s v="1000800910391111"/>
    <n v="11190"/>
    <n v="11582.84"/>
    <n v="96125.989159999997"/>
    <x v="0"/>
    <x v="0"/>
    <x v="0"/>
    <n v="1111"/>
    <n v="10008009"/>
    <s v="SABANA"/>
    <n v="1039"/>
    <s v="Combustibles"/>
    <s v="0040009292"/>
    <s v="Bogotá"/>
    <s v="302865"/>
    <s v="En línea"/>
  </r>
  <r>
    <s v="011051908"/>
    <s v="06/05/2026"/>
    <s v="19:37"/>
    <s v="OBI720"/>
    <x v="0"/>
    <s v="BOGOTÁ, D.C."/>
    <x v="0"/>
    <x v="0"/>
    <n v="194929.8"/>
    <n v="17.420000000000002"/>
    <n v="11190"/>
    <s v="1000800910391111"/>
    <n v="11190"/>
    <n v="11582.84"/>
    <n v="201773.07280000002"/>
    <x v="0"/>
    <x v="0"/>
    <x v="0"/>
    <n v="1111"/>
    <n v="10008009"/>
    <s v="SABANA"/>
    <n v="1039"/>
    <s v="Combustibles"/>
    <s v="0040009292"/>
    <s v="Bogotá"/>
    <s v="230841"/>
    <s v="En línea"/>
  </r>
  <r>
    <s v="011052999"/>
    <s v="08/05/2026"/>
    <s v="07:10"/>
    <s v="OKZ914"/>
    <x v="0"/>
    <s v="BOGOTÁ, D.C."/>
    <x v="0"/>
    <x v="1"/>
    <n v="175621.56"/>
    <n v="11.228999999999999"/>
    <n v="15640"/>
    <s v="1000800910391111"/>
    <n v="15640"/>
    <n v="16473.919999999998"/>
    <n v="184985.64767999997"/>
    <x v="0"/>
    <x v="0"/>
    <x v="0"/>
    <n v="1111"/>
    <n v="10008009"/>
    <s v="SABANA"/>
    <n v="1039"/>
    <s v="Combustibles"/>
    <s v="0040009292"/>
    <s v="Bogotá"/>
    <s v="118450"/>
    <s v="En línea"/>
  </r>
  <r>
    <s v="011053249"/>
    <s v="08/05/2026"/>
    <s v="13:07"/>
    <s v="OLM971"/>
    <x v="0"/>
    <s v="BOGOTÁ, D.C."/>
    <x v="0"/>
    <x v="0"/>
    <n v="170591.55"/>
    <n v="15.244999999999999"/>
    <n v="11190"/>
    <s v="1000800910391111"/>
    <n v="11190"/>
    <n v="11582.84"/>
    <n v="176580.3958"/>
    <x v="0"/>
    <x v="0"/>
    <x v="0"/>
    <n v="1111"/>
    <n v="10008009"/>
    <s v="SABANA"/>
    <n v="1039"/>
    <s v="Combustibles"/>
    <s v="0040009292"/>
    <s v="Bogotá"/>
    <s v="190454"/>
    <s v="En línea"/>
  </r>
  <r>
    <s v="05224971"/>
    <s v="08/05/2026"/>
    <s v="14:16"/>
    <s v="OLO563"/>
    <x v="0"/>
    <s v="BOGOTÁ, D.C."/>
    <x v="0"/>
    <x v="1"/>
    <n v="90262.24"/>
    <n v="5.8460000000000001"/>
    <n v="15440"/>
    <s v="1000800910691111"/>
    <n v="15440"/>
    <n v="16473.919999999998"/>
    <n v="96306.536319999985"/>
    <x v="1"/>
    <x v="0"/>
    <x v="0"/>
    <n v="1111"/>
    <n v="10008009"/>
    <s v="SABANA"/>
    <n v="1069"/>
    <s v="Combustibles"/>
    <s v="0040009292"/>
    <s v="Bogotá"/>
    <s v="147572"/>
    <s v="En línea"/>
  </r>
  <r>
    <s v="011053381"/>
    <s v="08/05/2026"/>
    <s v="16:10"/>
    <s v="OBI772"/>
    <x v="0"/>
    <s v="BOGOTÁ, D.C."/>
    <x v="0"/>
    <x v="0"/>
    <n v="98930.79"/>
    <n v="8.8409999999999993"/>
    <n v="11190"/>
    <s v="1000800910391111"/>
    <n v="11190"/>
    <n v="11582.84"/>
    <n v="102403.88844"/>
    <x v="0"/>
    <x v="0"/>
    <x v="0"/>
    <n v="1111"/>
    <n v="10008009"/>
    <s v="SABANA"/>
    <n v="1039"/>
    <s v="Combustibles"/>
    <s v="0040009292"/>
    <s v="Bogotá"/>
    <s v="303075"/>
    <s v="En línea"/>
  </r>
  <r>
    <s v="011053874"/>
    <s v="09/05/2026"/>
    <s v="07:38"/>
    <s v="OKZ959"/>
    <x v="0"/>
    <s v="BOGOTÁ, D.C."/>
    <x v="0"/>
    <x v="1"/>
    <n v="190229.32"/>
    <n v="12.163"/>
    <n v="15640"/>
    <s v="1000800910391111"/>
    <n v="15640"/>
    <n v="16473.919999999998"/>
    <n v="200372.28895999998"/>
    <x v="0"/>
    <x v="0"/>
    <x v="0"/>
    <n v="1111"/>
    <n v="10008009"/>
    <s v="SABANA"/>
    <n v="1039"/>
    <s v="Combustibles"/>
    <s v="0040009292"/>
    <s v="Bogotá"/>
    <s v="177346"/>
    <s v="En línea"/>
  </r>
  <r>
    <s v="011055143"/>
    <s v="11/05/2026"/>
    <s v="05:54"/>
    <s v="OLO562"/>
    <x v="0"/>
    <s v="BOGOTÁ, D.C."/>
    <x v="0"/>
    <x v="1"/>
    <n v="130406.32"/>
    <n v="8.3379999999999992"/>
    <n v="15640"/>
    <s v="1000800910391111"/>
    <n v="15640"/>
    <n v="16473.919999999998"/>
    <n v="137359.54495999997"/>
    <x v="0"/>
    <x v="0"/>
    <x v="0"/>
    <n v="1111"/>
    <n v="10008009"/>
    <s v="SABANA"/>
    <n v="1039"/>
    <s v="Combustibles"/>
    <s v="0040009292"/>
    <s v="Bogotá"/>
    <s v="151416"/>
    <s v="En línea"/>
  </r>
  <r>
    <s v="02718053"/>
    <s v="11/05/2026"/>
    <s v="18:39"/>
    <s v="OBI768"/>
    <x v="0"/>
    <s v="BOGOTÁ, D.C."/>
    <x v="0"/>
    <x v="1"/>
    <n v="159746.96"/>
    <n v="10.214"/>
    <n v="15640"/>
    <s v="1000800910391111"/>
    <n v="15640"/>
    <n v="16473.919999999998"/>
    <n v="168264.61887999999"/>
    <x v="0"/>
    <x v="0"/>
    <x v="0"/>
    <n v="1111"/>
    <n v="10008009"/>
    <s v="SABANA"/>
    <n v="1039"/>
    <s v="Combustibles"/>
    <s v="0040009292"/>
    <s v="Bogotá"/>
    <s v="273915"/>
    <s v="En línea"/>
  </r>
  <r>
    <s v="05226616"/>
    <s v="12/05/2026"/>
    <s v="11:08"/>
    <s v="OBH309"/>
    <x v="0"/>
    <s v="BOGOTÁ, D.C."/>
    <x v="0"/>
    <x v="1"/>
    <n v="157765.92000000001"/>
    <n v="10.218"/>
    <n v="15440"/>
    <s v="1000800910691111"/>
    <n v="15440"/>
    <n v="16473.919999999998"/>
    <n v="168330.51455999998"/>
    <x v="1"/>
    <x v="0"/>
    <x v="0"/>
    <n v="1111"/>
    <n v="10008009"/>
    <s v="SABANA"/>
    <n v="1069"/>
    <s v="Combustibles"/>
    <s v="0040009292"/>
    <s v="Bogotá"/>
    <s v="264874"/>
    <s v="En línea"/>
  </r>
  <r>
    <s v="011056436"/>
    <s v="12/05/2026"/>
    <s v="16:29"/>
    <s v="OBG442"/>
    <x v="0"/>
    <s v="BOGOTÁ, D.C."/>
    <x v="0"/>
    <x v="0"/>
    <n v="84182.37"/>
    <n v="7.5229999999999997"/>
    <n v="11190"/>
    <s v="1000800910391111"/>
    <n v="11190"/>
    <n v="11582.84"/>
    <n v="87137.705319999994"/>
    <x v="0"/>
    <x v="0"/>
    <x v="0"/>
    <n v="1111"/>
    <n v="10008009"/>
    <s v="SABANA"/>
    <n v="1039"/>
    <s v="Combustibles"/>
    <s v="0040009292"/>
    <s v="Bogotá"/>
    <s v="180104"/>
    <s v="En línea"/>
  </r>
  <r>
    <s v="02718756"/>
    <s v="12/05/2026"/>
    <s v="19:28"/>
    <s v="OLM972"/>
    <x v="0"/>
    <s v="BOGOTÁ, D.C."/>
    <x v="0"/>
    <x v="0"/>
    <n v="158327.31"/>
    <n v="14.148999999999999"/>
    <n v="11190"/>
    <s v="1000800910391111"/>
    <n v="11190"/>
    <n v="11582.84"/>
    <n v="163885.60316"/>
    <x v="0"/>
    <x v="0"/>
    <x v="0"/>
    <n v="1111"/>
    <n v="10008009"/>
    <s v="SABANA"/>
    <n v="1039"/>
    <s v="Combustibles"/>
    <s v="0040009292"/>
    <s v="Bogotá"/>
    <s v="169266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3CF739-A92F-442A-8D64-FF3894E8F820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7" firstHeaderRow="1" firstDataRow="3" firstDataCol="5"/>
  <pivotFields count="27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19">
        <item m="1" x="3"/>
        <item m="1" x="17"/>
        <item m="1" x="15"/>
        <item m="1" x="11"/>
        <item m="1" x="1"/>
        <item m="1" x="10"/>
        <item m="1" x="6"/>
        <item m="1" x="13"/>
        <item m="1" x="12"/>
        <item m="1" x="8"/>
        <item m="1" x="14"/>
        <item m="1" x="2"/>
        <item m="1" x="7"/>
        <item m="1" x="4"/>
        <item x="0"/>
        <item m="1" x="16"/>
        <item m="1" x="5"/>
        <item m="1" x="9"/>
        <item t="default"/>
      </items>
    </pivotField>
    <pivotField compact="0" outline="0" showAll="0"/>
    <pivotField axis="axisRow" compact="0" outline="0" showAll="0" defaultSubtotal="0">
      <items count="1">
        <item x="0"/>
      </items>
    </pivotField>
    <pivotField axis="axisCol" compact="0" outline="0" subtotalTop="0" showAll="0" includeNewItemsInFilter="1">
      <items count="4">
        <item x="0"/>
        <item x="1"/>
        <item m="1" x="2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7">
        <item m="1" x="39"/>
        <item m="1" x="31"/>
        <item m="1" x="20"/>
        <item m="1" x="22"/>
        <item m="1" x="50"/>
        <item m="1" x="16"/>
        <item m="1" x="23"/>
        <item m="1" x="17"/>
        <item m="1" x="30"/>
        <item m="1" x="32"/>
        <item m="1" x="10"/>
        <item m="1" x="55"/>
        <item m="1" x="38"/>
        <item m="1" x="49"/>
        <item m="1" x="29"/>
        <item m="1" x="15"/>
        <item m="1" x="53"/>
        <item m="1" x="44"/>
        <item m="1" x="35"/>
        <item m="1" x="52"/>
        <item m="1" x="27"/>
        <item m="1" x="12"/>
        <item m="1" x="11"/>
        <item m="1" x="7"/>
        <item m="1" x="33"/>
        <item x="1"/>
        <item m="1" x="24"/>
        <item m="1" x="43"/>
        <item m="1" x="40"/>
        <item m="1" x="3"/>
        <item m="1" x="41"/>
        <item m="1" x="2"/>
        <item m="1" x="46"/>
        <item m="1" x="48"/>
        <item m="1" x="18"/>
        <item m="1" x="6"/>
        <item m="1" x="14"/>
        <item m="1" x="47"/>
        <item m="1" x="25"/>
        <item m="1" x="5"/>
        <item m="1" x="36"/>
        <item m="1" x="26"/>
        <item x="0"/>
        <item m="1" x="19"/>
        <item m="1" x="13"/>
        <item m="1" x="9"/>
        <item m="1" x="21"/>
        <item m="1" x="42"/>
        <item m="1" x="51"/>
        <item m="1" x="37"/>
        <item m="1" x="28"/>
        <item m="1" x="34"/>
        <item m="1" x="45"/>
        <item m="1" x="4"/>
        <item m="1" x="8"/>
        <item m="1" x="56"/>
        <item m="1" x="54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2">
        <item m="1" x="1"/>
        <item x="0"/>
      </items>
    </pivotField>
    <pivotField axis="axisRow" compact="0" outline="0" subtotalTop="0" showAll="0" includeNewItemsInFilter="1" sortType="descending" defaultSubtotal="0">
      <items count="7">
        <item m="1" x="1"/>
        <item m="1" x="6"/>
        <item m="1" x="4"/>
        <item x="0"/>
        <item m="1" x="3"/>
        <item m="1" x="2"/>
        <item m="1" x="5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4">
    <i>
      <x v="1"/>
      <x v="14"/>
      <x/>
      <x v="3"/>
      <x v="42"/>
    </i>
    <i r="4">
      <x v="25"/>
    </i>
    <i t="default" r="1">
      <x v="14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outline="0" fieldPosition="0">
        <references count="1">
          <reference field="15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dataOnly="0" labelOnly="1" outline="0" fieldPosition="0">
        <references count="1">
          <reference field="7" count="1">
            <x v="2"/>
          </reference>
        </references>
      </pivotArea>
    </format>
    <format dxfId="3">
      <pivotArea dataOnly="0" labelOnly="1" outline="0" fieldPosition="0">
        <references count="1">
          <reference field="7" count="1">
            <x v="2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290"/>
  <sheetViews>
    <sheetView showGridLines="0" tabSelected="1" zoomScale="85" zoomScaleNormal="85" zoomScaleSheetLayoutView="85" workbookViewId="0">
      <selection activeCell="B19" sqref="B19"/>
    </sheetView>
  </sheetViews>
  <sheetFormatPr baseColWidth="10" defaultColWidth="11.42578125" defaultRowHeight="11.25"/>
  <cols>
    <col min="1" max="1" width="26" style="11" bestFit="1" customWidth="1"/>
    <col min="2" max="4" width="33.85546875" style="11" bestFit="1" customWidth="1"/>
    <col min="5" max="5" width="23.42578125" style="11" bestFit="1" customWidth="1"/>
    <col min="6" max="9" width="15.285156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312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73"/>
      <c r="B11" s="73"/>
      <c r="C11" s="73"/>
      <c r="D11" s="73"/>
      <c r="E11" s="73"/>
      <c r="F11" s="73" t="s">
        <v>4</v>
      </c>
      <c r="G11" s="73" t="s">
        <v>31</v>
      </c>
      <c r="H11" s="73"/>
      <c r="I11" s="73"/>
      <c r="J11" s="73"/>
      <c r="K11" s="73"/>
      <c r="L11"/>
      <c r="M11"/>
    </row>
    <row r="12" spans="1:16" s="9" customFormat="1" ht="15">
      <c r="A12" s="73"/>
      <c r="B12" s="73"/>
      <c r="C12" s="73"/>
      <c r="D12" s="73"/>
      <c r="E12" s="73"/>
      <c r="F12" s="67" t="s">
        <v>38</v>
      </c>
      <c r="G12" s="68"/>
      <c r="H12" s="67" t="s">
        <v>40</v>
      </c>
      <c r="I12" s="68"/>
      <c r="J12" s="24" t="s">
        <v>32</v>
      </c>
      <c r="K12" s="24" t="s">
        <v>35</v>
      </c>
      <c r="L12"/>
      <c r="M12"/>
    </row>
    <row r="13" spans="1:16" s="9" customFormat="1" ht="15">
      <c r="A13" s="59" t="s">
        <v>7</v>
      </c>
      <c r="B13" s="52" t="s">
        <v>233</v>
      </c>
      <c r="C13" s="52" t="s">
        <v>237</v>
      </c>
      <c r="D13" s="25" t="s">
        <v>10</v>
      </c>
      <c r="E13" s="52" t="s">
        <v>8</v>
      </c>
      <c r="F13" s="26" t="s">
        <v>5</v>
      </c>
      <c r="G13" s="25" t="s">
        <v>34</v>
      </c>
      <c r="H13" s="26" t="s">
        <v>5</v>
      </c>
      <c r="I13" s="25" t="s">
        <v>34</v>
      </c>
      <c r="J13" s="27"/>
      <c r="K13" s="27"/>
      <c r="L13"/>
      <c r="M13"/>
    </row>
    <row r="14" spans="1:16" s="9" customFormat="1" ht="14.25">
      <c r="A14" s="28" t="s">
        <v>311</v>
      </c>
      <c r="B14" s="29" t="s">
        <v>261</v>
      </c>
      <c r="C14" s="29" t="s">
        <v>11</v>
      </c>
      <c r="D14" s="29" t="s">
        <v>314</v>
      </c>
      <c r="E14" s="29" t="s">
        <v>266</v>
      </c>
      <c r="F14" s="30">
        <v>83.605999999999995</v>
      </c>
      <c r="G14" s="31">
        <v>968394.92103999993</v>
      </c>
      <c r="H14" s="69">
        <v>41.943999999999996</v>
      </c>
      <c r="I14" s="31">
        <v>690982.10047999991</v>
      </c>
      <c r="J14" s="32">
        <v>125.54999999999998</v>
      </c>
      <c r="K14" s="33">
        <v>1659377.02152</v>
      </c>
      <c r="L14"/>
      <c r="M14"/>
      <c r="P14" s="9" t="str">
        <f>+A14</f>
        <v>5 AL 12 DE MAYO</v>
      </c>
    </row>
    <row r="15" spans="1:16" s="9" customFormat="1" ht="14.25">
      <c r="A15" s="53"/>
      <c r="B15" s="60"/>
      <c r="C15" s="60"/>
      <c r="D15" s="60"/>
      <c r="E15" s="54" t="s">
        <v>258</v>
      </c>
      <c r="F15" s="55"/>
      <c r="G15" s="56"/>
      <c r="H15" s="70">
        <v>25.283000000000001</v>
      </c>
      <c r="I15" s="56">
        <v>416510.11935999995</v>
      </c>
      <c r="J15" s="57">
        <v>25.283000000000001</v>
      </c>
      <c r="K15" s="58">
        <v>416510.11935999995</v>
      </c>
      <c r="L15"/>
      <c r="M15"/>
      <c r="P15" s="9">
        <f t="shared" ref="P15:P38" si="0">+A15</f>
        <v>0</v>
      </c>
    </row>
    <row r="16" spans="1:16" s="9" customFormat="1" ht="14.25">
      <c r="A16" s="53"/>
      <c r="B16" s="61" t="s">
        <v>315</v>
      </c>
      <c r="C16" s="62"/>
      <c r="D16" s="62"/>
      <c r="E16" s="62"/>
      <c r="F16" s="63">
        <v>83.605999999999995</v>
      </c>
      <c r="G16" s="64">
        <v>968394.92103999993</v>
      </c>
      <c r="H16" s="72">
        <v>67.227000000000004</v>
      </c>
      <c r="I16" s="64">
        <v>1107492.2198399999</v>
      </c>
      <c r="J16" s="65">
        <v>150.83299999999997</v>
      </c>
      <c r="K16" s="66">
        <v>2075887.1408799998</v>
      </c>
      <c r="L16"/>
      <c r="M16"/>
      <c r="P16" s="9">
        <f t="shared" si="0"/>
        <v>0</v>
      </c>
    </row>
    <row r="17" spans="1:16" ht="15">
      <c r="A17" s="34" t="s">
        <v>9</v>
      </c>
      <c r="B17" s="35"/>
      <c r="C17" s="35"/>
      <c r="D17" s="35"/>
      <c r="E17" s="35"/>
      <c r="F17" s="36">
        <v>83.605999999999995</v>
      </c>
      <c r="G17" s="37">
        <v>968394.92103999993</v>
      </c>
      <c r="H17" s="71">
        <v>67.227000000000004</v>
      </c>
      <c r="I17" s="37">
        <v>1107492.2198399999</v>
      </c>
      <c r="J17" s="38">
        <v>150.83299999999997</v>
      </c>
      <c r="K17" s="39">
        <v>2075887.1408799998</v>
      </c>
      <c r="L17"/>
      <c r="M17"/>
      <c r="P17" s="11" t="str">
        <f t="shared" si="0"/>
        <v>Total general</v>
      </c>
    </row>
    <row r="18" spans="1:16" ht="12.75">
      <c r="A18"/>
      <c r="B18"/>
      <c r="C18"/>
      <c r="D18"/>
      <c r="E18"/>
      <c r="F18"/>
      <c r="G18"/>
      <c r="H18"/>
      <c r="I18"/>
      <c r="J18"/>
      <c r="K18"/>
      <c r="L18"/>
      <c r="M18"/>
      <c r="P18" s="11">
        <f t="shared" si="0"/>
        <v>0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/>
      <c r="M19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/>
      <c r="M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/>
      <c r="M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/>
      <c r="M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/>
      <c r="M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/>
      <c r="M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/>
      <c r="M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16"/>
  <sheetViews>
    <sheetView showGridLines="0" workbookViewId="0">
      <pane ySplit="1" topLeftCell="A2" activePane="bottomLeft" state="frozen"/>
      <selection pane="bottomLeft" activeCell="E2" sqref="E2"/>
    </sheetView>
  </sheetViews>
  <sheetFormatPr baseColWidth="10" defaultColWidth="11.42578125" defaultRowHeight="11.25"/>
  <cols>
    <col min="1" max="1" width="11.28515625" style="18" bestFit="1" customWidth="1"/>
    <col min="2" max="2" width="8.28515625" style="45" bestFit="1" customWidth="1"/>
    <col min="3" max="3" width="4.5703125" style="19" bestFit="1" customWidth="1"/>
    <col min="4" max="4" width="10.5703125" style="18" bestFit="1" customWidth="1"/>
    <col min="5" max="5" width="32.42578125" style="18" bestFit="1" customWidth="1"/>
    <col min="6" max="6" width="10.5703125" style="20" bestFit="1" customWidth="1"/>
    <col min="7" max="7" width="8.140625" style="18" bestFit="1" customWidth="1"/>
    <col min="8" max="8" width="9.140625" style="18" bestFit="1" customWidth="1"/>
    <col min="9" max="9" width="10.42578125" style="47" bestFit="1" customWidth="1"/>
    <col min="10" max="10" width="7.7109375" style="51" bestFit="1" customWidth="1"/>
    <col min="11" max="11" width="7.7109375" style="47" bestFit="1" customWidth="1"/>
    <col min="12" max="12" width="7.7109375" style="47" customWidth="1"/>
    <col min="13" max="13" width="14.5703125" style="49" bestFit="1" customWidth="1"/>
    <col min="14" max="14" width="13.42578125" style="49" bestFit="1" customWidth="1"/>
    <col min="15" max="15" width="11.85546875" style="49" bestFit="1" customWidth="1"/>
    <col min="16" max="16" width="24.140625" style="18" bestFit="1" customWidth="1"/>
    <col min="17" max="17" width="13.140625" style="18" bestFit="1" customWidth="1"/>
    <col min="18" max="18" width="17.5703125" style="18" customWidth="1"/>
    <col min="19" max="19" width="6.5703125" style="18" bestFit="1" customWidth="1"/>
    <col min="20" max="20" width="15.85546875" style="20" bestFit="1" customWidth="1"/>
    <col min="21" max="21" width="7.42578125" style="20" bestFit="1" customWidth="1"/>
    <col min="22" max="22" width="5.7109375" style="20" bestFit="1" customWidth="1"/>
    <col min="23" max="23" width="9.85546875" style="20" bestFit="1" customWidth="1"/>
    <col min="24" max="24" width="9.140625" style="18" bestFit="1" customWidth="1"/>
    <col min="25" max="25" width="16.140625" style="18" bestFit="1" customWidth="1"/>
    <col min="26" max="26" width="9.5703125" style="18" bestFit="1" customWidth="1"/>
    <col min="27" max="28" width="11.285156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43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6" t="s">
        <v>236</v>
      </c>
      <c r="J1" s="50" t="s">
        <v>5</v>
      </c>
      <c r="K1" s="46" t="s">
        <v>234</v>
      </c>
      <c r="L1" s="46" t="s">
        <v>313</v>
      </c>
      <c r="M1" s="46" t="s">
        <v>231</v>
      </c>
      <c r="N1" s="46" t="s">
        <v>310</v>
      </c>
      <c r="O1" s="46" t="s">
        <v>34</v>
      </c>
      <c r="P1" s="21" t="s">
        <v>8</v>
      </c>
      <c r="Q1" s="21" t="s">
        <v>7</v>
      </c>
      <c r="R1" s="21" t="s">
        <v>10</v>
      </c>
      <c r="S1" s="21" t="s">
        <v>226</v>
      </c>
      <c r="T1" s="21" t="s">
        <v>227</v>
      </c>
      <c r="U1" s="21" t="s">
        <v>228</v>
      </c>
      <c r="V1" s="21" t="s">
        <v>80</v>
      </c>
      <c r="W1" s="21" t="s">
        <v>230</v>
      </c>
      <c r="X1" s="21" t="s">
        <v>232</v>
      </c>
      <c r="Y1" s="21" t="s">
        <v>235</v>
      </c>
      <c r="Z1" s="21" t="s">
        <v>6</v>
      </c>
      <c r="AA1" s="21" t="s">
        <v>238</v>
      </c>
      <c r="AB1" s="23" t="s">
        <v>238</v>
      </c>
    </row>
    <row r="2" spans="1:28" ht="15" customHeight="1">
      <c r="A2" s="15" t="s">
        <v>264</v>
      </c>
      <c r="B2" s="44" t="s">
        <v>248</v>
      </c>
      <c r="C2" s="16" t="s">
        <v>265</v>
      </c>
      <c r="D2" s="18" t="s">
        <v>267</v>
      </c>
      <c r="E2" s="18" t="s">
        <v>261</v>
      </c>
      <c r="F2" s="17" t="s">
        <v>241</v>
      </c>
      <c r="G2" s="18" t="s">
        <v>11</v>
      </c>
      <c r="H2" s="18" t="s">
        <v>38</v>
      </c>
      <c r="I2" s="47">
        <v>26497.919999999998</v>
      </c>
      <c r="J2" s="51">
        <v>2.3679999999999999</v>
      </c>
      <c r="K2" s="47">
        <v>11190</v>
      </c>
      <c r="L2" s="47" t="s">
        <v>316</v>
      </c>
      <c r="M2" s="48">
        <v>11190</v>
      </c>
      <c r="N2" s="48">
        <v>11582.84</v>
      </c>
      <c r="O2" s="48">
        <v>27428.165119999998</v>
      </c>
      <c r="P2" s="17" t="s">
        <v>266</v>
      </c>
      <c r="Q2" s="17" t="s">
        <v>311</v>
      </c>
      <c r="R2" s="17" t="s">
        <v>314</v>
      </c>
      <c r="S2" s="17">
        <v>1111</v>
      </c>
      <c r="T2" s="17">
        <v>10008009</v>
      </c>
      <c r="U2" s="17" t="s">
        <v>240</v>
      </c>
      <c r="V2" s="17">
        <v>1039</v>
      </c>
      <c r="W2" s="17" t="s">
        <v>242</v>
      </c>
      <c r="X2" s="18" t="s">
        <v>260</v>
      </c>
      <c r="Y2" s="18" t="s">
        <v>243</v>
      </c>
      <c r="Z2" s="18" t="s">
        <v>268</v>
      </c>
      <c r="AA2" s="18" t="s">
        <v>244</v>
      </c>
    </row>
    <row r="3" spans="1:28" ht="15" customHeight="1">
      <c r="A3" s="15" t="s">
        <v>300</v>
      </c>
      <c r="B3" s="44" t="s">
        <v>248</v>
      </c>
      <c r="C3" s="16" t="s">
        <v>281</v>
      </c>
      <c r="D3" s="18" t="s">
        <v>270</v>
      </c>
      <c r="E3" s="18" t="s">
        <v>261</v>
      </c>
      <c r="F3" s="17" t="s">
        <v>241</v>
      </c>
      <c r="G3" s="18" t="s">
        <v>11</v>
      </c>
      <c r="H3" s="18" t="s">
        <v>38</v>
      </c>
      <c r="I3" s="47">
        <v>109225.59</v>
      </c>
      <c r="J3" s="51">
        <v>9.7609999999999992</v>
      </c>
      <c r="K3" s="47">
        <v>11190</v>
      </c>
      <c r="L3" s="47" t="s">
        <v>316</v>
      </c>
      <c r="M3" s="48">
        <v>11190</v>
      </c>
      <c r="N3" s="48">
        <v>11582.84</v>
      </c>
      <c r="O3" s="48">
        <v>113060.10123999999</v>
      </c>
      <c r="P3" s="17" t="s">
        <v>266</v>
      </c>
      <c r="Q3" s="17" t="s">
        <v>311</v>
      </c>
      <c r="R3" s="17" t="s">
        <v>314</v>
      </c>
      <c r="S3" s="17">
        <v>1111</v>
      </c>
      <c r="T3" s="17">
        <v>10008009</v>
      </c>
      <c r="U3" s="17" t="s">
        <v>240</v>
      </c>
      <c r="V3" s="17">
        <v>1039</v>
      </c>
      <c r="W3" s="17" t="s">
        <v>242</v>
      </c>
      <c r="X3" s="18" t="s">
        <v>260</v>
      </c>
      <c r="Y3" s="18" t="s">
        <v>243</v>
      </c>
      <c r="Z3" s="18" t="s">
        <v>301</v>
      </c>
      <c r="AA3" s="18" t="s">
        <v>244</v>
      </c>
    </row>
    <row r="4" spans="1:28" ht="15" customHeight="1">
      <c r="A4" s="15" t="s">
        <v>305</v>
      </c>
      <c r="B4" s="44" t="s">
        <v>246</v>
      </c>
      <c r="C4" s="16" t="s">
        <v>297</v>
      </c>
      <c r="D4" s="18" t="s">
        <v>259</v>
      </c>
      <c r="E4" s="18" t="s">
        <v>261</v>
      </c>
      <c r="F4" s="17" t="s">
        <v>241</v>
      </c>
      <c r="G4" s="18" t="s">
        <v>11</v>
      </c>
      <c r="H4" s="18" t="s">
        <v>40</v>
      </c>
      <c r="I4" s="47">
        <v>144185.16</v>
      </c>
      <c r="J4" s="51">
        <v>9.2189999999999994</v>
      </c>
      <c r="K4" s="47">
        <v>15640</v>
      </c>
      <c r="L4" s="47" t="s">
        <v>317</v>
      </c>
      <c r="M4" s="48">
        <v>15640</v>
      </c>
      <c r="N4" s="48">
        <v>16473.919999999998</v>
      </c>
      <c r="O4" s="48">
        <v>151873.06847999999</v>
      </c>
      <c r="P4" s="17" t="s">
        <v>258</v>
      </c>
      <c r="Q4" s="17" t="s">
        <v>311</v>
      </c>
      <c r="R4" s="17" t="s">
        <v>314</v>
      </c>
      <c r="S4" s="17">
        <v>1111</v>
      </c>
      <c r="T4" s="17">
        <v>10008009</v>
      </c>
      <c r="U4" s="17" t="s">
        <v>240</v>
      </c>
      <c r="V4" s="17">
        <v>1069</v>
      </c>
      <c r="W4" s="17" t="s">
        <v>242</v>
      </c>
      <c r="X4" s="18" t="s">
        <v>260</v>
      </c>
      <c r="Y4" s="18" t="s">
        <v>243</v>
      </c>
      <c r="Z4" s="18" t="s">
        <v>306</v>
      </c>
      <c r="AA4" s="18" t="s">
        <v>244</v>
      </c>
    </row>
    <row r="5" spans="1:28" ht="15" customHeight="1">
      <c r="A5" s="15" t="s">
        <v>298</v>
      </c>
      <c r="B5" s="44" t="s">
        <v>246</v>
      </c>
      <c r="C5" s="16" t="s">
        <v>250</v>
      </c>
      <c r="D5" s="18" t="s">
        <v>267</v>
      </c>
      <c r="E5" s="18" t="s">
        <v>261</v>
      </c>
      <c r="F5" s="17" t="s">
        <v>241</v>
      </c>
      <c r="G5" s="18" t="s">
        <v>11</v>
      </c>
      <c r="H5" s="18" t="s">
        <v>38</v>
      </c>
      <c r="I5" s="47">
        <v>92865.81</v>
      </c>
      <c r="J5" s="51">
        <v>8.2989999999999995</v>
      </c>
      <c r="K5" s="47">
        <v>11190</v>
      </c>
      <c r="L5" s="47" t="s">
        <v>316</v>
      </c>
      <c r="M5" s="48">
        <v>11190</v>
      </c>
      <c r="N5" s="48">
        <v>11582.84</v>
      </c>
      <c r="O5" s="48">
        <v>96125.989159999997</v>
      </c>
      <c r="P5" s="17" t="s">
        <v>266</v>
      </c>
      <c r="Q5" s="17" t="s">
        <v>311</v>
      </c>
      <c r="R5" s="17" t="s">
        <v>314</v>
      </c>
      <c r="S5" s="17">
        <v>1111</v>
      </c>
      <c r="T5" s="17">
        <v>10008009</v>
      </c>
      <c r="U5" s="17" t="s">
        <v>240</v>
      </c>
      <c r="V5" s="17">
        <v>1039</v>
      </c>
      <c r="W5" s="17" t="s">
        <v>242</v>
      </c>
      <c r="X5" s="18" t="s">
        <v>260</v>
      </c>
      <c r="Y5" s="18" t="s">
        <v>243</v>
      </c>
      <c r="Z5" s="18" t="s">
        <v>299</v>
      </c>
      <c r="AA5" s="18" t="s">
        <v>244</v>
      </c>
    </row>
    <row r="6" spans="1:28" ht="15" customHeight="1">
      <c r="A6" s="15" t="s">
        <v>272</v>
      </c>
      <c r="B6" s="44" t="s">
        <v>246</v>
      </c>
      <c r="C6" s="16" t="s">
        <v>255</v>
      </c>
      <c r="D6" s="18" t="s">
        <v>273</v>
      </c>
      <c r="E6" s="18" t="s">
        <v>261</v>
      </c>
      <c r="F6" s="17" t="s">
        <v>241</v>
      </c>
      <c r="G6" s="18" t="s">
        <v>11</v>
      </c>
      <c r="H6" s="18" t="s">
        <v>38</v>
      </c>
      <c r="I6" s="47">
        <v>194929.8</v>
      </c>
      <c r="J6" s="51">
        <v>17.420000000000002</v>
      </c>
      <c r="K6" s="47">
        <v>11190</v>
      </c>
      <c r="L6" s="47" t="s">
        <v>316</v>
      </c>
      <c r="M6" s="48">
        <v>11190</v>
      </c>
      <c r="N6" s="48">
        <v>11582.84</v>
      </c>
      <c r="O6" s="48">
        <v>201773.07280000002</v>
      </c>
      <c r="P6" s="17" t="s">
        <v>266</v>
      </c>
      <c r="Q6" s="17" t="s">
        <v>311</v>
      </c>
      <c r="R6" s="17" t="s">
        <v>314</v>
      </c>
      <c r="S6" s="17">
        <v>1111</v>
      </c>
      <c r="T6" s="17">
        <v>10008009</v>
      </c>
      <c r="U6" s="17" t="s">
        <v>240</v>
      </c>
      <c r="V6" s="17">
        <v>1039</v>
      </c>
      <c r="W6" s="17" t="s">
        <v>242</v>
      </c>
      <c r="X6" s="18" t="s">
        <v>260</v>
      </c>
      <c r="Y6" s="18" t="s">
        <v>243</v>
      </c>
      <c r="Z6" s="18" t="s">
        <v>274</v>
      </c>
      <c r="AA6" s="18" t="s">
        <v>244</v>
      </c>
    </row>
    <row r="7" spans="1:28" ht="15" customHeight="1">
      <c r="A7" s="15" t="s">
        <v>294</v>
      </c>
      <c r="B7" s="44" t="s">
        <v>247</v>
      </c>
      <c r="C7" s="16" t="s">
        <v>285</v>
      </c>
      <c r="D7" s="18" t="s">
        <v>295</v>
      </c>
      <c r="E7" s="18" t="s">
        <v>261</v>
      </c>
      <c r="F7" s="17" t="s">
        <v>241</v>
      </c>
      <c r="G7" s="18" t="s">
        <v>11</v>
      </c>
      <c r="H7" s="18" t="s">
        <v>40</v>
      </c>
      <c r="I7" s="47">
        <v>175621.56</v>
      </c>
      <c r="J7" s="51">
        <v>11.228999999999999</v>
      </c>
      <c r="K7" s="47">
        <v>15640</v>
      </c>
      <c r="L7" s="47" t="s">
        <v>316</v>
      </c>
      <c r="M7" s="48">
        <v>15640</v>
      </c>
      <c r="N7" s="48">
        <v>16473.919999999998</v>
      </c>
      <c r="O7" s="48">
        <v>184985.64767999997</v>
      </c>
      <c r="P7" s="17" t="s">
        <v>266</v>
      </c>
      <c r="Q7" s="17" t="s">
        <v>311</v>
      </c>
      <c r="R7" s="17" t="s">
        <v>314</v>
      </c>
      <c r="S7" s="17">
        <v>1111</v>
      </c>
      <c r="T7" s="17">
        <v>10008009</v>
      </c>
      <c r="U7" s="17" t="s">
        <v>240</v>
      </c>
      <c r="V7" s="17">
        <v>1039</v>
      </c>
      <c r="W7" s="17" t="s">
        <v>242</v>
      </c>
      <c r="X7" s="18" t="s">
        <v>260</v>
      </c>
      <c r="Y7" s="18" t="s">
        <v>243</v>
      </c>
      <c r="Z7" s="18" t="s">
        <v>296</v>
      </c>
      <c r="AA7" s="18" t="s">
        <v>244</v>
      </c>
    </row>
    <row r="8" spans="1:28" ht="15" customHeight="1">
      <c r="A8" s="15" t="s">
        <v>286</v>
      </c>
      <c r="B8" s="44" t="s">
        <v>247</v>
      </c>
      <c r="C8" s="16" t="s">
        <v>280</v>
      </c>
      <c r="D8" s="18" t="s">
        <v>287</v>
      </c>
      <c r="E8" s="18" t="s">
        <v>261</v>
      </c>
      <c r="F8" s="17" t="s">
        <v>241</v>
      </c>
      <c r="G8" s="18" t="s">
        <v>11</v>
      </c>
      <c r="H8" s="18" t="s">
        <v>38</v>
      </c>
      <c r="I8" s="47">
        <v>170591.55</v>
      </c>
      <c r="J8" s="51">
        <v>15.244999999999999</v>
      </c>
      <c r="K8" s="47">
        <v>11190</v>
      </c>
      <c r="L8" s="47" t="s">
        <v>316</v>
      </c>
      <c r="M8" s="48">
        <v>11190</v>
      </c>
      <c r="N8" s="48">
        <v>11582.84</v>
      </c>
      <c r="O8" s="48">
        <v>176580.3958</v>
      </c>
      <c r="P8" s="17" t="s">
        <v>266</v>
      </c>
      <c r="Q8" s="17" t="s">
        <v>311</v>
      </c>
      <c r="R8" s="17" t="s">
        <v>314</v>
      </c>
      <c r="S8" s="17">
        <v>1111</v>
      </c>
      <c r="T8" s="17">
        <v>10008009</v>
      </c>
      <c r="U8" s="17" t="s">
        <v>240</v>
      </c>
      <c r="V8" s="17">
        <v>1039</v>
      </c>
      <c r="W8" s="17" t="s">
        <v>242</v>
      </c>
      <c r="X8" s="18" t="s">
        <v>260</v>
      </c>
      <c r="Y8" s="18" t="s">
        <v>243</v>
      </c>
      <c r="Z8" s="18" t="s">
        <v>288</v>
      </c>
      <c r="AA8" s="18" t="s">
        <v>244</v>
      </c>
    </row>
    <row r="9" spans="1:28" ht="15" customHeight="1">
      <c r="A9" s="15" t="s">
        <v>307</v>
      </c>
      <c r="B9" s="44" t="s">
        <v>247</v>
      </c>
      <c r="C9" s="16" t="s">
        <v>256</v>
      </c>
      <c r="D9" s="18" t="s">
        <v>308</v>
      </c>
      <c r="E9" s="18" t="s">
        <v>261</v>
      </c>
      <c r="F9" s="17" t="s">
        <v>241</v>
      </c>
      <c r="G9" s="18" t="s">
        <v>11</v>
      </c>
      <c r="H9" s="18" t="s">
        <v>40</v>
      </c>
      <c r="I9" s="47">
        <v>90262.24</v>
      </c>
      <c r="J9" s="51">
        <v>5.8460000000000001</v>
      </c>
      <c r="K9" s="47">
        <v>15440</v>
      </c>
      <c r="L9" s="47" t="s">
        <v>317</v>
      </c>
      <c r="M9" s="48">
        <v>15440</v>
      </c>
      <c r="N9" s="48">
        <v>16473.919999999998</v>
      </c>
      <c r="O9" s="48">
        <v>96306.536319999985</v>
      </c>
      <c r="P9" s="17" t="s">
        <v>258</v>
      </c>
      <c r="Q9" s="17" t="s">
        <v>311</v>
      </c>
      <c r="R9" s="17" t="s">
        <v>314</v>
      </c>
      <c r="S9" s="17">
        <v>1111</v>
      </c>
      <c r="T9" s="17">
        <v>10008009</v>
      </c>
      <c r="U9" s="17" t="s">
        <v>240</v>
      </c>
      <c r="V9" s="17">
        <v>1069</v>
      </c>
      <c r="W9" s="17" t="s">
        <v>242</v>
      </c>
      <c r="X9" s="18" t="s">
        <v>260</v>
      </c>
      <c r="Y9" s="18" t="s">
        <v>243</v>
      </c>
      <c r="Z9" s="18" t="s">
        <v>309</v>
      </c>
      <c r="AA9" s="18" t="s">
        <v>244</v>
      </c>
    </row>
    <row r="10" spans="1:28" ht="15" customHeight="1">
      <c r="A10" s="15" t="s">
        <v>289</v>
      </c>
      <c r="B10" s="44" t="s">
        <v>247</v>
      </c>
      <c r="C10" s="16" t="s">
        <v>251</v>
      </c>
      <c r="D10" s="18" t="s">
        <v>267</v>
      </c>
      <c r="E10" s="18" t="s">
        <v>261</v>
      </c>
      <c r="F10" s="17" t="s">
        <v>241</v>
      </c>
      <c r="G10" s="18" t="s">
        <v>11</v>
      </c>
      <c r="H10" s="18" t="s">
        <v>38</v>
      </c>
      <c r="I10" s="47">
        <v>98930.79</v>
      </c>
      <c r="J10" s="51">
        <v>8.8409999999999993</v>
      </c>
      <c r="K10" s="47">
        <v>11190</v>
      </c>
      <c r="L10" s="47" t="s">
        <v>316</v>
      </c>
      <c r="M10" s="48">
        <v>11190</v>
      </c>
      <c r="N10" s="48">
        <v>11582.84</v>
      </c>
      <c r="O10" s="48">
        <v>102403.88844</v>
      </c>
      <c r="P10" s="17" t="s">
        <v>266</v>
      </c>
      <c r="Q10" s="17" t="s">
        <v>311</v>
      </c>
      <c r="R10" s="17" t="s">
        <v>314</v>
      </c>
      <c r="S10" s="17">
        <v>1111</v>
      </c>
      <c r="T10" s="17">
        <v>10008009</v>
      </c>
      <c r="U10" s="17" t="s">
        <v>240</v>
      </c>
      <c r="V10" s="17">
        <v>1039</v>
      </c>
      <c r="W10" s="17" t="s">
        <v>242</v>
      </c>
      <c r="X10" s="18" t="s">
        <v>260</v>
      </c>
      <c r="Y10" s="18" t="s">
        <v>243</v>
      </c>
      <c r="Z10" s="18" t="s">
        <v>290</v>
      </c>
      <c r="AA10" s="18" t="s">
        <v>244</v>
      </c>
    </row>
    <row r="11" spans="1:28" ht="15" customHeight="1">
      <c r="A11" s="15" t="s">
        <v>277</v>
      </c>
      <c r="B11" s="44" t="s">
        <v>249</v>
      </c>
      <c r="C11" s="16" t="s">
        <v>253</v>
      </c>
      <c r="D11" s="18" t="s">
        <v>278</v>
      </c>
      <c r="E11" s="18" t="s">
        <v>261</v>
      </c>
      <c r="F11" s="17" t="s">
        <v>241</v>
      </c>
      <c r="G11" s="18" t="s">
        <v>11</v>
      </c>
      <c r="H11" s="18" t="s">
        <v>40</v>
      </c>
      <c r="I11" s="47">
        <v>190229.32</v>
      </c>
      <c r="J11" s="51">
        <v>12.163</v>
      </c>
      <c r="K11" s="47">
        <v>15640</v>
      </c>
      <c r="L11" s="47" t="s">
        <v>316</v>
      </c>
      <c r="M11" s="48">
        <v>15640</v>
      </c>
      <c r="N11" s="48">
        <v>16473.919999999998</v>
      </c>
      <c r="O11" s="48">
        <v>200372.28895999998</v>
      </c>
      <c r="P11" s="17" t="s">
        <v>266</v>
      </c>
      <c r="Q11" s="17" t="s">
        <v>311</v>
      </c>
      <c r="R11" s="17" t="s">
        <v>314</v>
      </c>
      <c r="S11" s="17">
        <v>1111</v>
      </c>
      <c r="T11" s="17">
        <v>10008009</v>
      </c>
      <c r="U11" s="17" t="s">
        <v>240</v>
      </c>
      <c r="V11" s="17">
        <v>1039</v>
      </c>
      <c r="W11" s="17" t="s">
        <v>242</v>
      </c>
      <c r="X11" s="18" t="s">
        <v>260</v>
      </c>
      <c r="Y11" s="18" t="s">
        <v>243</v>
      </c>
      <c r="Z11" s="18" t="s">
        <v>279</v>
      </c>
      <c r="AA11" s="18" t="s">
        <v>244</v>
      </c>
    </row>
    <row r="12" spans="1:28" ht="15" customHeight="1">
      <c r="A12" s="15" t="s">
        <v>282</v>
      </c>
      <c r="B12" s="44" t="s">
        <v>245</v>
      </c>
      <c r="C12" s="16" t="s">
        <v>275</v>
      </c>
      <c r="D12" s="18" t="s">
        <v>283</v>
      </c>
      <c r="E12" s="18" t="s">
        <v>261</v>
      </c>
      <c r="F12" s="17" t="s">
        <v>241</v>
      </c>
      <c r="G12" s="18" t="s">
        <v>11</v>
      </c>
      <c r="H12" s="18" t="s">
        <v>40</v>
      </c>
      <c r="I12" s="47">
        <v>130406.32</v>
      </c>
      <c r="J12" s="51">
        <v>8.3379999999999992</v>
      </c>
      <c r="K12" s="47">
        <v>15640</v>
      </c>
      <c r="L12" s="47" t="s">
        <v>316</v>
      </c>
      <c r="M12" s="48">
        <v>15640</v>
      </c>
      <c r="N12" s="48">
        <v>16473.919999999998</v>
      </c>
      <c r="O12" s="48">
        <v>137359.54495999997</v>
      </c>
      <c r="P12" s="17" t="s">
        <v>266</v>
      </c>
      <c r="Q12" s="17" t="s">
        <v>311</v>
      </c>
      <c r="R12" s="17" t="s">
        <v>314</v>
      </c>
      <c r="S12" s="17">
        <v>1111</v>
      </c>
      <c r="T12" s="17">
        <v>10008009</v>
      </c>
      <c r="U12" s="17" t="s">
        <v>240</v>
      </c>
      <c r="V12" s="17">
        <v>1039</v>
      </c>
      <c r="W12" s="17" t="s">
        <v>242</v>
      </c>
      <c r="X12" s="18" t="s">
        <v>260</v>
      </c>
      <c r="Y12" s="18" t="s">
        <v>243</v>
      </c>
      <c r="Z12" s="18" t="s">
        <v>284</v>
      </c>
      <c r="AA12" s="18" t="s">
        <v>244</v>
      </c>
    </row>
    <row r="13" spans="1:28" ht="15" customHeight="1">
      <c r="A13" s="15" t="s">
        <v>302</v>
      </c>
      <c r="B13" s="44" t="s">
        <v>245</v>
      </c>
      <c r="C13" s="16" t="s">
        <v>276</v>
      </c>
      <c r="D13" s="18" t="s">
        <v>303</v>
      </c>
      <c r="E13" s="18" t="s">
        <v>261</v>
      </c>
      <c r="F13" s="17" t="s">
        <v>241</v>
      </c>
      <c r="G13" s="18" t="s">
        <v>11</v>
      </c>
      <c r="H13" s="18" t="s">
        <v>40</v>
      </c>
      <c r="I13" s="47">
        <v>159746.96</v>
      </c>
      <c r="J13" s="51">
        <v>10.214</v>
      </c>
      <c r="K13" s="47">
        <v>15640</v>
      </c>
      <c r="L13" s="47" t="s">
        <v>316</v>
      </c>
      <c r="M13" s="48">
        <v>15640</v>
      </c>
      <c r="N13" s="48">
        <v>16473.919999999998</v>
      </c>
      <c r="O13" s="48">
        <v>168264.61887999999</v>
      </c>
      <c r="P13" s="17" t="s">
        <v>266</v>
      </c>
      <c r="Q13" s="17" t="s">
        <v>311</v>
      </c>
      <c r="R13" s="17" t="s">
        <v>314</v>
      </c>
      <c r="S13" s="17">
        <v>1111</v>
      </c>
      <c r="T13" s="17">
        <v>10008009</v>
      </c>
      <c r="U13" s="17" t="s">
        <v>240</v>
      </c>
      <c r="V13" s="17">
        <v>1039</v>
      </c>
      <c r="W13" s="17" t="s">
        <v>242</v>
      </c>
      <c r="X13" s="18" t="s">
        <v>260</v>
      </c>
      <c r="Y13" s="18" t="s">
        <v>243</v>
      </c>
      <c r="Z13" s="18" t="s">
        <v>304</v>
      </c>
      <c r="AA13" s="18" t="s">
        <v>244</v>
      </c>
    </row>
    <row r="14" spans="1:28" ht="15" customHeight="1">
      <c r="A14" s="15" t="s">
        <v>257</v>
      </c>
      <c r="B14" s="44" t="s">
        <v>239</v>
      </c>
      <c r="C14" s="16" t="s">
        <v>254</v>
      </c>
      <c r="D14" s="18" t="s">
        <v>259</v>
      </c>
      <c r="E14" s="18" t="s">
        <v>261</v>
      </c>
      <c r="F14" s="17" t="s">
        <v>241</v>
      </c>
      <c r="G14" s="18" t="s">
        <v>11</v>
      </c>
      <c r="H14" s="18" t="s">
        <v>40</v>
      </c>
      <c r="I14" s="47">
        <v>157765.92000000001</v>
      </c>
      <c r="J14" s="51">
        <v>10.218</v>
      </c>
      <c r="K14" s="47">
        <v>15440</v>
      </c>
      <c r="L14" s="47" t="s">
        <v>317</v>
      </c>
      <c r="M14" s="48">
        <v>15440</v>
      </c>
      <c r="N14" s="48">
        <v>16473.919999999998</v>
      </c>
      <c r="O14" s="48">
        <v>168330.51455999998</v>
      </c>
      <c r="P14" s="17" t="s">
        <v>258</v>
      </c>
      <c r="Q14" s="17" t="s">
        <v>311</v>
      </c>
      <c r="R14" s="17" t="s">
        <v>314</v>
      </c>
      <c r="S14" s="17">
        <v>1111</v>
      </c>
      <c r="T14" s="17">
        <v>10008009</v>
      </c>
      <c r="U14" s="17" t="s">
        <v>240</v>
      </c>
      <c r="V14" s="17">
        <v>1069</v>
      </c>
      <c r="W14" s="17" t="s">
        <v>242</v>
      </c>
      <c r="X14" s="18" t="s">
        <v>260</v>
      </c>
      <c r="Y14" s="18" t="s">
        <v>243</v>
      </c>
      <c r="Z14" s="18" t="s">
        <v>262</v>
      </c>
      <c r="AA14" s="18" t="s">
        <v>244</v>
      </c>
    </row>
    <row r="15" spans="1:28" ht="15" customHeight="1">
      <c r="A15" s="15" t="s">
        <v>269</v>
      </c>
      <c r="B15" s="44" t="s">
        <v>239</v>
      </c>
      <c r="C15" s="16" t="s">
        <v>263</v>
      </c>
      <c r="D15" s="18" t="s">
        <v>270</v>
      </c>
      <c r="E15" s="18" t="s">
        <v>261</v>
      </c>
      <c r="F15" s="17" t="s">
        <v>241</v>
      </c>
      <c r="G15" s="18" t="s">
        <v>11</v>
      </c>
      <c r="H15" s="18" t="s">
        <v>38</v>
      </c>
      <c r="I15" s="47">
        <v>84182.37</v>
      </c>
      <c r="J15" s="51">
        <v>7.5229999999999997</v>
      </c>
      <c r="K15" s="47">
        <v>11190</v>
      </c>
      <c r="L15" s="47" t="s">
        <v>316</v>
      </c>
      <c r="M15" s="48">
        <v>11190</v>
      </c>
      <c r="N15" s="48">
        <v>11582.84</v>
      </c>
      <c r="O15" s="48">
        <v>87137.705319999994</v>
      </c>
      <c r="P15" s="17" t="s">
        <v>266</v>
      </c>
      <c r="Q15" s="17" t="s">
        <v>311</v>
      </c>
      <c r="R15" s="17" t="s">
        <v>314</v>
      </c>
      <c r="S15" s="17">
        <v>1111</v>
      </c>
      <c r="T15" s="17">
        <v>10008009</v>
      </c>
      <c r="U15" s="17" t="s">
        <v>240</v>
      </c>
      <c r="V15" s="17">
        <v>1039</v>
      </c>
      <c r="W15" s="17" t="s">
        <v>242</v>
      </c>
      <c r="X15" s="18" t="s">
        <v>260</v>
      </c>
      <c r="Y15" s="18" t="s">
        <v>243</v>
      </c>
      <c r="Z15" s="18" t="s">
        <v>271</v>
      </c>
      <c r="AA15" s="18" t="s">
        <v>244</v>
      </c>
    </row>
    <row r="16" spans="1:28" ht="15" customHeight="1">
      <c r="A16" s="15" t="s">
        <v>291</v>
      </c>
      <c r="B16" s="44" t="s">
        <v>239</v>
      </c>
      <c r="C16" s="16" t="s">
        <v>252</v>
      </c>
      <c r="D16" s="18" t="s">
        <v>292</v>
      </c>
      <c r="E16" s="18" t="s">
        <v>261</v>
      </c>
      <c r="F16" s="17" t="s">
        <v>241</v>
      </c>
      <c r="G16" s="18" t="s">
        <v>11</v>
      </c>
      <c r="H16" s="18" t="s">
        <v>38</v>
      </c>
      <c r="I16" s="47">
        <v>158327.31</v>
      </c>
      <c r="J16" s="51">
        <v>14.148999999999999</v>
      </c>
      <c r="K16" s="47">
        <v>11190</v>
      </c>
      <c r="L16" s="47" t="s">
        <v>316</v>
      </c>
      <c r="M16" s="48">
        <v>11190</v>
      </c>
      <c r="N16" s="48">
        <v>11582.84</v>
      </c>
      <c r="O16" s="48">
        <v>163885.60316</v>
      </c>
      <c r="P16" s="17" t="s">
        <v>266</v>
      </c>
      <c r="Q16" s="17" t="s">
        <v>311</v>
      </c>
      <c r="R16" s="17" t="s">
        <v>314</v>
      </c>
      <c r="S16" s="17">
        <v>1111</v>
      </c>
      <c r="T16" s="17">
        <v>10008009</v>
      </c>
      <c r="U16" s="17" t="s">
        <v>240</v>
      </c>
      <c r="V16" s="17">
        <v>1039</v>
      </c>
      <c r="W16" s="17" t="s">
        <v>242</v>
      </c>
      <c r="X16" s="18" t="s">
        <v>260</v>
      </c>
      <c r="Y16" s="18" t="s">
        <v>243</v>
      </c>
      <c r="Z16" s="18" t="s">
        <v>293</v>
      </c>
      <c r="AA16" s="18" t="s">
        <v>244</v>
      </c>
    </row>
  </sheetData>
  <sortState xmlns:xlrd2="http://schemas.microsoft.com/office/spreadsheetml/2017/richdata2" ref="A2:AB16">
    <sortCondition ref="B2:B16"/>
    <sortCondition ref="C2:C16"/>
  </sortState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0">
        <v>3189</v>
      </c>
      <c r="B41" s="14" t="s">
        <v>83</v>
      </c>
      <c r="C41" s="40" t="s">
        <v>126</v>
      </c>
    </row>
    <row r="42" spans="1:3">
      <c r="A42" s="40">
        <v>3723</v>
      </c>
      <c r="B42" s="14" t="s">
        <v>83</v>
      </c>
      <c r="C42" s="40" t="s">
        <v>127</v>
      </c>
    </row>
    <row r="43" spans="1:3">
      <c r="A43" s="40">
        <v>3516</v>
      </c>
      <c r="B43" s="14" t="s">
        <v>83</v>
      </c>
      <c r="C43" s="40" t="s">
        <v>128</v>
      </c>
    </row>
    <row r="44" spans="1:3">
      <c r="A44" s="40">
        <v>3796</v>
      </c>
      <c r="B44" s="14" t="s">
        <v>83</v>
      </c>
      <c r="C44" s="40" t="s">
        <v>129</v>
      </c>
    </row>
    <row r="45" spans="1:3">
      <c r="A45" s="40">
        <v>3689</v>
      </c>
      <c r="B45" s="14" t="s">
        <v>83</v>
      </c>
      <c r="C45" s="40" t="s">
        <v>130</v>
      </c>
    </row>
    <row r="46" spans="1:3">
      <c r="A46" s="40">
        <v>3655</v>
      </c>
      <c r="B46" s="14" t="s">
        <v>83</v>
      </c>
      <c r="C46" s="40" t="s">
        <v>131</v>
      </c>
    </row>
    <row r="47" spans="1:3">
      <c r="A47" s="40">
        <v>3658</v>
      </c>
      <c r="B47" s="14" t="s">
        <v>83</v>
      </c>
      <c r="C47" s="40" t="s">
        <v>132</v>
      </c>
    </row>
    <row r="48" spans="1:3">
      <c r="A48" s="40">
        <v>2924</v>
      </c>
      <c r="B48" s="14" t="s">
        <v>83</v>
      </c>
      <c r="C48" s="40" t="s">
        <v>133</v>
      </c>
    </row>
    <row r="49" spans="1:3">
      <c r="A49" s="40">
        <v>3747</v>
      </c>
      <c r="B49" s="14" t="s">
        <v>83</v>
      </c>
      <c r="C49" s="40" t="s">
        <v>134</v>
      </c>
    </row>
    <row r="50" spans="1:3">
      <c r="A50" s="40">
        <v>3681</v>
      </c>
      <c r="B50" s="14" t="s">
        <v>83</v>
      </c>
      <c r="C50" s="40" t="s">
        <v>135</v>
      </c>
    </row>
    <row r="51" spans="1:3">
      <c r="A51" s="40">
        <v>3654</v>
      </c>
      <c r="B51" s="14" t="s">
        <v>83</v>
      </c>
      <c r="C51" s="40" t="s">
        <v>136</v>
      </c>
    </row>
    <row r="52" spans="1:3">
      <c r="A52" s="40">
        <v>2666</v>
      </c>
      <c r="B52" s="14" t="s">
        <v>83</v>
      </c>
      <c r="C52" s="40" t="s">
        <v>137</v>
      </c>
    </row>
    <row r="53" spans="1:3">
      <c r="A53" s="40">
        <v>3539</v>
      </c>
      <c r="B53" s="14" t="s">
        <v>83</v>
      </c>
      <c r="C53" s="40" t="s">
        <v>138</v>
      </c>
    </row>
    <row r="54" spans="1:3">
      <c r="A54" s="40">
        <v>3803</v>
      </c>
      <c r="B54" s="14" t="s">
        <v>83</v>
      </c>
      <c r="C54" s="40" t="s">
        <v>139</v>
      </c>
    </row>
    <row r="55" spans="1:3">
      <c r="A55" s="40">
        <v>3766</v>
      </c>
      <c r="B55" s="14" t="s">
        <v>83</v>
      </c>
      <c r="C55" s="40" t="s">
        <v>140</v>
      </c>
    </row>
    <row r="56" spans="1:3">
      <c r="A56" s="40">
        <v>3710</v>
      </c>
      <c r="B56" s="14" t="s">
        <v>83</v>
      </c>
      <c r="C56" s="40" t="s">
        <v>141</v>
      </c>
    </row>
    <row r="57" spans="1:3">
      <c r="A57" s="40">
        <v>2249</v>
      </c>
      <c r="B57" s="14" t="s">
        <v>83</v>
      </c>
      <c r="C57" s="40" t="s">
        <v>142</v>
      </c>
    </row>
    <row r="58" spans="1:3">
      <c r="A58" s="40">
        <v>3742</v>
      </c>
      <c r="B58" s="14" t="s">
        <v>83</v>
      </c>
      <c r="C58" s="40" t="s">
        <v>143</v>
      </c>
    </row>
    <row r="59" spans="1:3">
      <c r="A59" s="40">
        <v>3712</v>
      </c>
      <c r="B59" s="14" t="s">
        <v>83</v>
      </c>
      <c r="C59" s="40" t="s">
        <v>144</v>
      </c>
    </row>
    <row r="60" spans="1:3">
      <c r="A60" s="40">
        <v>3582</v>
      </c>
      <c r="B60" s="14" t="s">
        <v>83</v>
      </c>
      <c r="C60" s="40" t="s">
        <v>145</v>
      </c>
    </row>
    <row r="61" spans="1:3">
      <c r="A61" s="40">
        <v>3450</v>
      </c>
      <c r="B61" s="14" t="s">
        <v>83</v>
      </c>
      <c r="C61" s="40" t="s">
        <v>146</v>
      </c>
    </row>
    <row r="62" spans="1:3">
      <c r="A62" s="40">
        <v>3449</v>
      </c>
      <c r="B62" s="14" t="s">
        <v>83</v>
      </c>
      <c r="C62" s="40" t="s">
        <v>147</v>
      </c>
    </row>
    <row r="63" spans="1:3">
      <c r="A63" s="40">
        <v>2998</v>
      </c>
      <c r="B63" s="14" t="s">
        <v>83</v>
      </c>
      <c r="C63" s="40" t="s">
        <v>148</v>
      </c>
    </row>
    <row r="64" spans="1:3">
      <c r="A64" s="40">
        <v>3594</v>
      </c>
      <c r="B64" s="14" t="s">
        <v>83</v>
      </c>
      <c r="C64" s="40" t="s">
        <v>149</v>
      </c>
    </row>
    <row r="65" spans="1:3">
      <c r="A65" s="40">
        <v>3500</v>
      </c>
      <c r="B65" s="14" t="s">
        <v>83</v>
      </c>
      <c r="C65" s="40" t="s">
        <v>150</v>
      </c>
    </row>
    <row r="66" spans="1:3">
      <c r="A66" s="40">
        <v>2918</v>
      </c>
      <c r="B66" s="14" t="s">
        <v>83</v>
      </c>
      <c r="C66" s="40" t="s">
        <v>151</v>
      </c>
    </row>
    <row r="67" spans="1:3">
      <c r="A67" s="40">
        <v>3782</v>
      </c>
      <c r="B67" s="14" t="s">
        <v>83</v>
      </c>
      <c r="C67" s="40" t="s">
        <v>152</v>
      </c>
    </row>
    <row r="68" spans="1:3">
      <c r="A68" s="40">
        <v>2592</v>
      </c>
      <c r="B68" s="14" t="s">
        <v>83</v>
      </c>
      <c r="C68" s="40" t="s">
        <v>153</v>
      </c>
    </row>
    <row r="69" spans="1:3">
      <c r="A69" s="40">
        <v>2585</v>
      </c>
      <c r="B69" s="14" t="s">
        <v>83</v>
      </c>
      <c r="C69" s="40" t="s">
        <v>154</v>
      </c>
    </row>
    <row r="70" spans="1:3">
      <c r="A70" s="40">
        <v>3498</v>
      </c>
      <c r="B70" s="14" t="s">
        <v>83</v>
      </c>
      <c r="C70" s="40" t="s">
        <v>155</v>
      </c>
    </row>
    <row r="71" spans="1:3">
      <c r="A71" s="40">
        <v>3505</v>
      </c>
      <c r="B71" s="14" t="s">
        <v>83</v>
      </c>
      <c r="C71" s="40" t="s">
        <v>156</v>
      </c>
    </row>
    <row r="72" spans="1:3">
      <c r="A72" s="40">
        <v>3590</v>
      </c>
      <c r="B72" s="14" t="s">
        <v>83</v>
      </c>
      <c r="C72" s="40" t="s">
        <v>157</v>
      </c>
    </row>
    <row r="73" spans="1:3">
      <c r="A73" s="40">
        <v>3707</v>
      </c>
      <c r="B73" s="14" t="s">
        <v>83</v>
      </c>
      <c r="C73" s="40" t="s">
        <v>158</v>
      </c>
    </row>
    <row r="74" spans="1:3">
      <c r="A74" s="40">
        <v>3592</v>
      </c>
      <c r="B74" s="14" t="s">
        <v>83</v>
      </c>
      <c r="C74" s="40" t="s">
        <v>159</v>
      </c>
    </row>
    <row r="75" spans="1:3">
      <c r="A75" s="40">
        <v>3669</v>
      </c>
      <c r="B75" s="14" t="s">
        <v>83</v>
      </c>
      <c r="C75" s="40" t="s">
        <v>160</v>
      </c>
    </row>
    <row r="76" spans="1:3">
      <c r="A76" s="40">
        <v>3732</v>
      </c>
      <c r="B76" s="14" t="s">
        <v>83</v>
      </c>
      <c r="C76" s="40" t="s">
        <v>161</v>
      </c>
    </row>
    <row r="77" spans="1:3">
      <c r="A77" s="40">
        <v>3448</v>
      </c>
      <c r="B77" s="14" t="s">
        <v>83</v>
      </c>
      <c r="C77" s="40" t="s">
        <v>162</v>
      </c>
    </row>
    <row r="78" spans="1:3">
      <c r="A78" s="40">
        <v>3759</v>
      </c>
      <c r="B78" s="14" t="s">
        <v>83</v>
      </c>
      <c r="C78" s="40" t="s">
        <v>163</v>
      </c>
    </row>
    <row r="79" spans="1:3">
      <c r="A79" s="40">
        <v>3758</v>
      </c>
      <c r="B79" s="14" t="s">
        <v>83</v>
      </c>
      <c r="C79" s="40" t="s">
        <v>164</v>
      </c>
    </row>
    <row r="80" spans="1:3">
      <c r="A80" s="40">
        <v>3025</v>
      </c>
      <c r="B80" s="14" t="s">
        <v>83</v>
      </c>
      <c r="C80" s="40" t="s">
        <v>165</v>
      </c>
    </row>
    <row r="81" spans="1:3">
      <c r="A81" s="40">
        <v>3713</v>
      </c>
      <c r="B81" s="14" t="s">
        <v>83</v>
      </c>
      <c r="C81" s="40" t="s">
        <v>166</v>
      </c>
    </row>
    <row r="82" spans="1:3">
      <c r="A82" s="40">
        <v>3714</v>
      </c>
      <c r="B82" s="14" t="s">
        <v>83</v>
      </c>
      <c r="C82" s="40" t="s">
        <v>167</v>
      </c>
    </row>
    <row r="83" spans="1:3">
      <c r="A83" s="40">
        <v>3662</v>
      </c>
      <c r="B83" s="14" t="s">
        <v>83</v>
      </c>
      <c r="C83" s="40" t="s">
        <v>168</v>
      </c>
    </row>
    <row r="84" spans="1:3">
      <c r="A84" s="40">
        <v>3620</v>
      </c>
      <c r="B84" s="14" t="s">
        <v>83</v>
      </c>
      <c r="C84" s="40" t="s">
        <v>169</v>
      </c>
    </row>
    <row r="85" spans="1:3">
      <c r="A85" s="40">
        <v>3614</v>
      </c>
      <c r="B85" s="14" t="s">
        <v>83</v>
      </c>
      <c r="C85" s="40" t="s">
        <v>170</v>
      </c>
    </row>
    <row r="86" spans="1:3">
      <c r="A86" s="40">
        <v>3506</v>
      </c>
      <c r="B86" s="14" t="s">
        <v>83</v>
      </c>
      <c r="C86" s="40" t="s">
        <v>171</v>
      </c>
    </row>
    <row r="87" spans="1:3">
      <c r="A87" s="40">
        <v>3629</v>
      </c>
      <c r="B87" s="14" t="s">
        <v>83</v>
      </c>
      <c r="C87" s="40" t="s">
        <v>172</v>
      </c>
    </row>
    <row r="88" spans="1:3">
      <c r="A88" s="40">
        <v>3082</v>
      </c>
      <c r="B88" s="14" t="s">
        <v>83</v>
      </c>
      <c r="C88" s="40" t="s">
        <v>173</v>
      </c>
    </row>
    <row r="89" spans="1:3">
      <c r="A89" s="40">
        <v>2243</v>
      </c>
      <c r="B89" s="14" t="s">
        <v>83</v>
      </c>
      <c r="C89" s="40" t="s">
        <v>174</v>
      </c>
    </row>
    <row r="90" spans="1:3">
      <c r="A90" s="40">
        <v>3652</v>
      </c>
      <c r="B90" s="14" t="s">
        <v>83</v>
      </c>
      <c r="C90" s="40" t="s">
        <v>175</v>
      </c>
    </row>
    <row r="91" spans="1:3">
      <c r="A91" s="40">
        <v>3081</v>
      </c>
      <c r="B91" s="14" t="s">
        <v>83</v>
      </c>
      <c r="C91" s="40" t="s">
        <v>176</v>
      </c>
    </row>
    <row r="92" spans="1:3">
      <c r="A92" s="40">
        <v>3777</v>
      </c>
      <c r="B92" s="14" t="s">
        <v>83</v>
      </c>
      <c r="C92" s="40" t="s">
        <v>177</v>
      </c>
    </row>
    <row r="93" spans="1:3">
      <c r="A93" s="40">
        <v>3187</v>
      </c>
      <c r="B93" s="14" t="s">
        <v>83</v>
      </c>
      <c r="C93" s="42" t="s">
        <v>178</v>
      </c>
    </row>
    <row r="94" spans="1:3">
      <c r="A94" s="40">
        <v>3593</v>
      </c>
      <c r="B94" s="14" t="s">
        <v>83</v>
      </c>
      <c r="C94" s="40" t="s">
        <v>179</v>
      </c>
    </row>
    <row r="95" spans="1:3">
      <c r="A95" s="40">
        <v>3827</v>
      </c>
      <c r="B95" s="14" t="s">
        <v>83</v>
      </c>
      <c r="C95" s="40" t="s">
        <v>180</v>
      </c>
    </row>
    <row r="96" spans="1:3">
      <c r="A96" s="41">
        <v>3624</v>
      </c>
      <c r="B96" s="14" t="s">
        <v>83</v>
      </c>
      <c r="C96" s="41" t="s">
        <v>181</v>
      </c>
    </row>
    <row r="97" spans="1:3">
      <c r="A97" s="41">
        <v>3659</v>
      </c>
      <c r="B97" s="14" t="s">
        <v>83</v>
      </c>
      <c r="C97" s="41" t="s">
        <v>182</v>
      </c>
    </row>
    <row r="98" spans="1:3">
      <c r="A98" s="41">
        <v>3687</v>
      </c>
      <c r="B98" s="14" t="s">
        <v>83</v>
      </c>
      <c r="C98" s="41" t="s">
        <v>183</v>
      </c>
    </row>
    <row r="99" spans="1:3">
      <c r="A99" s="41">
        <v>3066</v>
      </c>
      <c r="B99" s="14" t="s">
        <v>83</v>
      </c>
      <c r="C99" s="41" t="s">
        <v>184</v>
      </c>
    </row>
    <row r="100" spans="1:3">
      <c r="A100" s="41">
        <v>3790</v>
      </c>
      <c r="B100" s="14" t="s">
        <v>83</v>
      </c>
      <c r="C100" s="41" t="s">
        <v>185</v>
      </c>
    </row>
    <row r="101" spans="1:3">
      <c r="A101" s="41">
        <v>3791</v>
      </c>
      <c r="B101" s="14" t="s">
        <v>83</v>
      </c>
      <c r="C101" s="41" t="s">
        <v>186</v>
      </c>
    </row>
    <row r="102" spans="1:3">
      <c r="A102" s="41">
        <v>3394</v>
      </c>
      <c r="B102" s="14" t="s">
        <v>83</v>
      </c>
      <c r="C102" s="41" t="s">
        <v>187</v>
      </c>
    </row>
    <row r="103" spans="1:3">
      <c r="A103" s="41">
        <v>3673</v>
      </c>
      <c r="B103" s="14" t="s">
        <v>83</v>
      </c>
      <c r="C103" s="41" t="s">
        <v>188</v>
      </c>
    </row>
    <row r="104" spans="1:3">
      <c r="A104" s="41">
        <v>3495</v>
      </c>
      <c r="B104" s="14" t="s">
        <v>83</v>
      </c>
      <c r="C104" s="41" t="s">
        <v>189</v>
      </c>
    </row>
    <row r="105" spans="1:3">
      <c r="A105" s="41">
        <v>3833</v>
      </c>
      <c r="B105" s="14" t="s">
        <v>83</v>
      </c>
      <c r="C105" s="41" t="s">
        <v>190</v>
      </c>
    </row>
    <row r="106" spans="1:3">
      <c r="A106" s="41">
        <v>3826</v>
      </c>
      <c r="B106" s="14" t="s">
        <v>83</v>
      </c>
      <c r="C106" s="41" t="s">
        <v>191</v>
      </c>
    </row>
    <row r="107" spans="1:3">
      <c r="A107" s="41">
        <v>2856</v>
      </c>
      <c r="B107" s="14" t="s">
        <v>83</v>
      </c>
      <c r="C107" s="41" t="s">
        <v>192</v>
      </c>
    </row>
    <row r="108" spans="1:3">
      <c r="A108" s="41">
        <v>3665</v>
      </c>
      <c r="B108" s="14" t="s">
        <v>83</v>
      </c>
      <c r="C108" s="41" t="s">
        <v>193</v>
      </c>
    </row>
    <row r="109" spans="1:3">
      <c r="A109" s="41">
        <v>3901</v>
      </c>
      <c r="B109" s="14" t="s">
        <v>83</v>
      </c>
      <c r="C109" s="41" t="s">
        <v>194</v>
      </c>
    </row>
    <row r="110" spans="1:3">
      <c r="A110" s="41">
        <v>3903</v>
      </c>
      <c r="B110" s="14" t="s">
        <v>83</v>
      </c>
      <c r="C110" s="41" t="s">
        <v>195</v>
      </c>
    </row>
    <row r="111" spans="1:3">
      <c r="A111" s="41">
        <v>3295</v>
      </c>
      <c r="B111" s="14" t="s">
        <v>83</v>
      </c>
      <c r="C111" s="41" t="s">
        <v>196</v>
      </c>
    </row>
    <row r="112" spans="1:3">
      <c r="A112" s="41">
        <v>3918</v>
      </c>
      <c r="B112" s="14" t="s">
        <v>83</v>
      </c>
      <c r="C112" s="41" t="s">
        <v>197</v>
      </c>
    </row>
    <row r="113" spans="1:3">
      <c r="A113" s="41">
        <v>3913</v>
      </c>
      <c r="B113" s="14" t="s">
        <v>83</v>
      </c>
      <c r="C113" s="41" t="s">
        <v>198</v>
      </c>
    </row>
    <row r="114" spans="1:3">
      <c r="A114" s="41">
        <v>2876</v>
      </c>
      <c r="B114" s="14" t="s">
        <v>83</v>
      </c>
      <c r="C114" s="41" t="s">
        <v>199</v>
      </c>
    </row>
    <row r="115" spans="1:3">
      <c r="A115" s="41">
        <v>3304</v>
      </c>
      <c r="B115" s="14" t="s">
        <v>83</v>
      </c>
      <c r="C115" s="41" t="s">
        <v>200</v>
      </c>
    </row>
    <row r="116" spans="1:3">
      <c r="A116" s="41">
        <v>3831</v>
      </c>
      <c r="B116" s="14" t="s">
        <v>83</v>
      </c>
      <c r="C116" s="41" t="s">
        <v>201</v>
      </c>
    </row>
    <row r="117" spans="1:3">
      <c r="A117" s="41">
        <v>3392</v>
      </c>
      <c r="B117" s="14" t="s">
        <v>83</v>
      </c>
      <c r="C117" s="41" t="s">
        <v>202</v>
      </c>
    </row>
    <row r="118" spans="1:3">
      <c r="A118" s="41">
        <v>2255</v>
      </c>
      <c r="B118" s="14" t="s">
        <v>83</v>
      </c>
      <c r="C118" s="41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2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40295-41D9-45A8-B584-12A847CA1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2026-07-28T13:12:30Z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